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7795" windowHeight="11955"/>
  </bookViews>
  <sheets>
    <sheet name="0503117 Отчет об исп (2)" sheetId="1" r:id="rId1"/>
  </sheets>
  <definedNames>
    <definedName name="_xlnm._FilterDatabase" localSheetId="0" hidden="1">'0503117 Отчет об исп (2)'!$A$3:$N$26</definedName>
  </definedNames>
  <calcPr calcId="145621"/>
</workbook>
</file>

<file path=xl/calcChain.xml><?xml version="1.0" encoding="utf-8"?>
<calcChain xmlns="http://schemas.openxmlformats.org/spreadsheetml/2006/main">
  <c r="L27" i="1" l="1"/>
  <c r="L10" i="1"/>
  <c r="L9" i="1" s="1"/>
  <c r="L15" i="1"/>
  <c r="L25" i="1" l="1"/>
  <c r="L24" i="1" s="1"/>
  <c r="L18" i="1"/>
  <c r="L5" i="1"/>
  <c r="L4" i="1" s="1"/>
</calcChain>
</file>

<file path=xl/sharedStrings.xml><?xml version="1.0" encoding="utf-8"?>
<sst xmlns="http://schemas.openxmlformats.org/spreadsheetml/2006/main" count="48" uniqueCount="41">
  <si>
    <t>Наименование показателя</t>
  </si>
  <si>
    <t>ФКР</t>
  </si>
  <si>
    <t>КЦСР</t>
  </si>
  <si>
    <t>КВР</t>
  </si>
  <si>
    <t>Добавляем в сессию</t>
  </si>
  <si>
    <t>1</t>
  </si>
  <si>
    <t>2</t>
  </si>
  <si>
    <t>3</t>
  </si>
  <si>
    <t>4</t>
  </si>
  <si>
    <t>Дорожное хозяйство (дорожные фонды)</t>
  </si>
  <si>
    <t>Муниципальная программа «Комплексное и устойчивое развитие муниципального образования Кавказское сельское поселение Кавказского района в сфере строительства, архитектуры, дорожного и жилищного хозяйства»</t>
  </si>
  <si>
    <t>Подпрограмма «Капитальный ремонт и ремонт автомобильных дорог местного значения Кавказского сельского поселения Кавказского района»</t>
  </si>
  <si>
    <t>04 09</t>
  </si>
  <si>
    <t>Коммунальное хозяйство</t>
  </si>
  <si>
    <t>Муниципальная программа «Развитие топливно-энергетического комплекса»</t>
  </si>
  <si>
    <t>Подпрограмма «Модернизация и развитие муниципальных унитарных предприятий отрасли жилищно-коммунального хозяйства в муниципальном образовании Кавказское сельское поселение»</t>
  </si>
  <si>
    <t>05 02</t>
  </si>
  <si>
    <t>0610110220</t>
  </si>
  <si>
    <t>Модернизация водопроводной сети по ул. К.Либкнехта</t>
  </si>
  <si>
    <t>Благоустройство</t>
  </si>
  <si>
    <t>Муниципальная программа «Комплексное благоустройство территории Кавказского сельского поселения»</t>
  </si>
  <si>
    <t>05 05</t>
  </si>
  <si>
    <r>
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  <r>
      <rPr>
        <sz val="10"/>
        <color indexed="10"/>
        <rFont val="Times New Roman"/>
        <family val="1"/>
        <charset val="204"/>
      </rPr>
      <t xml:space="preserve"> (МБУ "Луч")</t>
    </r>
  </si>
  <si>
    <t>Культура</t>
  </si>
  <si>
    <t>Муниципальная программа «Развитие культуры Кавказского сельского поселения»</t>
  </si>
  <si>
    <t>Подпрограмма «Организация библиотечного обслуживания населения Кавказского сельского поселения»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</si>
  <si>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</si>
  <si>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08 01</t>
  </si>
  <si>
    <t>Подпрограмма «Организация досуга и обеспечение жителей Кавказского сельского поселения услугами организаций культуры»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</si>
  <si>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</si>
  <si>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</si>
  <si>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</t>
  </si>
  <si>
    <t>Меры социальной поддержки лиц, замещавших муниципальные должности и должности муниципальной службы в муниципальном  образовании Кавказское сельское поселение Кавказского района и муниципальной поддержке отдельных категорий работников муниципального образования Кавказское сельское поселение Кавказского района</t>
  </si>
  <si>
    <t>10 01</t>
  </si>
  <si>
    <t>Услуги по осуществлению строительного контроля по объекту: "Капитальный ремонт сети напорной канализации от ГКНС до очистных сооружений"</t>
  </si>
  <si>
    <t>042019Д100</t>
  </si>
  <si>
    <t>0710100590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</si>
  <si>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</si>
  <si>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 xml:space="preserve">0610110070 </t>
  </si>
  <si>
    <t>ПСД парковка</t>
  </si>
  <si>
    <t>Строительство парковки по ул. Красный Пахарь, 84А в ст. Кавказской, Кавказского района, Краснодарский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</si>
</sst>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indexed="64"/>
      <name val="Arial"/>
      <charset val="1"/>
    </font>
    <font>
      <b/>
      <sz val="10"/>
      <color indexed="8"/>
      <name val="Times New Roman"/>
      <family val="1"/>
      <charset val="204"/>
    </font>
    <font>
      <b/>
      <sz val="10"/>
      <color indexed="6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1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/>
    </xf>
    <xf numFmtId="0" fontId="3" fillId="2" borderId="17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 wrapText="1"/>
    </xf>
    <xf numFmtId="0" fontId="1" fillId="4" borderId="23" xfId="0" applyNumberFormat="1" applyFont="1" applyFill="1" applyBorder="1" applyAlignment="1">
      <alignment horizontal="center" vertical="center" wrapText="1"/>
    </xf>
    <xf numFmtId="49" fontId="1" fillId="4" borderId="12" xfId="0" applyNumberFormat="1" applyFont="1" applyFill="1" applyBorder="1" applyAlignment="1">
      <alignment horizontal="center" vertical="center" wrapText="1"/>
    </xf>
    <xf numFmtId="0" fontId="3" fillId="4" borderId="24" xfId="0" applyNumberFormat="1" applyFont="1" applyFill="1" applyBorder="1" applyAlignment="1">
      <alignment horizontal="center" vertical="center" wrapText="1"/>
    </xf>
    <xf numFmtId="0" fontId="1" fillId="5" borderId="15" xfId="0" applyNumberFormat="1" applyFont="1" applyFill="1" applyBorder="1" applyAlignment="1">
      <alignment horizontal="center" vertical="center" wrapText="1"/>
    </xf>
    <xf numFmtId="49" fontId="3" fillId="5" borderId="16" xfId="0" applyNumberFormat="1" applyFont="1" applyFill="1" applyBorder="1" applyAlignment="1">
      <alignment horizontal="center" vertical="center" wrapText="1"/>
    </xf>
    <xf numFmtId="0" fontId="3" fillId="5" borderId="2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49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4" borderId="25" xfId="0" applyNumberFormat="1" applyFont="1" applyFill="1" applyBorder="1" applyAlignment="1">
      <alignment horizontal="center" vertical="center" wrapText="1"/>
    </xf>
    <xf numFmtId="0" fontId="3" fillId="5" borderId="15" xfId="0" applyNumberFormat="1" applyFont="1" applyFill="1" applyBorder="1" applyAlignment="1">
      <alignment horizontal="center" vertical="center" wrapText="1"/>
    </xf>
    <xf numFmtId="16" fontId="3" fillId="0" borderId="1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3" fillId="2" borderId="19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0" fontId="1" fillId="4" borderId="32" xfId="0" applyNumberFormat="1" applyFont="1" applyFill="1" applyBorder="1" applyAlignment="1">
      <alignment horizontal="center" vertical="center" wrapText="1"/>
    </xf>
    <xf numFmtId="49" fontId="1" fillId="4" borderId="16" xfId="0" applyNumberFormat="1" applyFont="1" applyFill="1" applyBorder="1" applyAlignment="1">
      <alignment horizontal="center" vertical="center" wrapText="1"/>
    </xf>
    <xf numFmtId="0" fontId="1" fillId="4" borderId="16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1" fillId="4" borderId="15" xfId="0" applyNumberFormat="1" applyFont="1" applyFill="1" applyBorder="1" applyAlignment="1">
      <alignment horizontal="center" vertical="center" wrapText="1"/>
    </xf>
    <xf numFmtId="49" fontId="1" fillId="4" borderId="38" xfId="0" applyNumberFormat="1" applyFont="1" applyFill="1" applyBorder="1" applyAlignment="1">
      <alignment horizontal="center" vertical="center" wrapText="1"/>
    </xf>
    <xf numFmtId="0" fontId="1" fillId="5" borderId="19" xfId="0" applyNumberFormat="1" applyFont="1" applyFill="1" applyBorder="1" applyAlignment="1">
      <alignment horizontal="center" vertical="center" wrapText="1"/>
    </xf>
    <xf numFmtId="49" fontId="1" fillId="5" borderId="30" xfId="0" applyNumberFormat="1" applyFont="1" applyFill="1" applyBorder="1" applyAlignment="1">
      <alignment horizontal="center" vertical="center" wrapText="1"/>
    </xf>
    <xf numFmtId="0" fontId="3" fillId="5" borderId="17" xfId="0" applyNumberFormat="1" applyFont="1" applyFill="1" applyBorder="1" applyAlignment="1">
      <alignment horizontal="center" vertical="center" wrapText="1"/>
    </xf>
    <xf numFmtId="49" fontId="3" fillId="2" borderId="30" xfId="0" applyNumberFormat="1" applyFont="1" applyFill="1" applyBorder="1" applyAlignment="1">
      <alignment horizontal="center" vertical="center" wrapText="1"/>
    </xf>
    <xf numFmtId="0" fontId="1" fillId="2" borderId="51" xfId="0" applyNumberFormat="1" applyFont="1" applyFill="1" applyBorder="1" applyAlignment="1">
      <alignment horizontal="center" vertical="center" wrapText="1"/>
    </xf>
    <xf numFmtId="49" fontId="3" fillId="2" borderId="52" xfId="0" applyNumberFormat="1" applyFont="1" applyFill="1" applyBorder="1" applyAlignment="1">
      <alignment horizontal="center" vertical="center" wrapText="1"/>
    </xf>
    <xf numFmtId="0" fontId="3" fillId="2" borderId="53" xfId="0" applyNumberFormat="1" applyFont="1" applyFill="1" applyBorder="1" applyAlignment="1">
      <alignment horizontal="center" vertical="center" wrapText="1"/>
    </xf>
    <xf numFmtId="0" fontId="1" fillId="4" borderId="19" xfId="0" applyNumberFormat="1" applyFont="1" applyFill="1" applyBorder="1" applyAlignment="1">
      <alignment horizontal="center" vertical="center" wrapText="1"/>
    </xf>
    <xf numFmtId="49" fontId="1" fillId="4" borderId="30" xfId="0" applyNumberFormat="1" applyFont="1" applyFill="1" applyBorder="1" applyAlignment="1">
      <alignment horizontal="center" vertical="center" wrapText="1"/>
    </xf>
    <xf numFmtId="0" fontId="3" fillId="4" borderId="17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0" fontId="1" fillId="3" borderId="8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1" fillId="3" borderId="10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7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right" vertical="center" wrapText="1"/>
    </xf>
    <xf numFmtId="0" fontId="3" fillId="2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0" fontId="1" fillId="4" borderId="21" xfId="0" applyNumberFormat="1" applyFont="1" applyFill="1" applyBorder="1" applyAlignment="1">
      <alignment horizontal="center" vertical="center" wrapText="1"/>
    </xf>
    <xf numFmtId="0" fontId="1" fillId="4" borderId="22" xfId="0" applyNumberFormat="1" applyFont="1" applyFill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4" borderId="25" xfId="0" applyNumberFormat="1" applyFont="1" applyFill="1" applyBorder="1" applyAlignment="1">
      <alignment horizontal="center" vertical="center" wrapText="1"/>
    </xf>
    <xf numFmtId="0" fontId="1" fillId="5" borderId="26" xfId="0" applyNumberFormat="1" applyFont="1" applyFill="1" applyBorder="1" applyAlignment="1">
      <alignment horizontal="center" vertical="center" wrapText="1"/>
    </xf>
    <xf numFmtId="0" fontId="1" fillId="5" borderId="27" xfId="0" applyNumberFormat="1" applyFont="1" applyFill="1" applyBorder="1" applyAlignment="1">
      <alignment horizontal="center" vertical="center" wrapText="1"/>
    </xf>
    <xf numFmtId="0" fontId="1" fillId="5" borderId="28" xfId="0" applyNumberFormat="1" applyFont="1" applyFill="1" applyBorder="1" applyAlignment="1">
      <alignment horizontal="center" vertical="center" wrapText="1"/>
    </xf>
    <xf numFmtId="4" fontId="1" fillId="5" borderId="15" xfId="0" applyNumberFormat="1" applyFont="1" applyFill="1" applyBorder="1" applyAlignment="1">
      <alignment horizontal="center" vertical="center" wrapText="1"/>
    </xf>
    <xf numFmtId="4" fontId="1" fillId="5" borderId="16" xfId="0" applyNumberFormat="1" applyFont="1" applyFill="1" applyBorder="1" applyAlignment="1">
      <alignment horizontal="center" vertical="center" wrapText="1"/>
    </xf>
    <xf numFmtId="4" fontId="1" fillId="5" borderId="29" xfId="0" applyNumberFormat="1" applyFont="1" applyFill="1" applyBorder="1" applyAlignment="1">
      <alignment horizontal="center" vertical="center" wrapText="1"/>
    </xf>
    <xf numFmtId="0" fontId="3" fillId="2" borderId="30" xfId="0" applyNumberFormat="1" applyFont="1" applyFill="1" applyBorder="1" applyAlignment="1">
      <alignment horizontal="right" vertical="center" wrapText="1"/>
    </xf>
    <xf numFmtId="4" fontId="3" fillId="2" borderId="19" xfId="0" applyNumberFormat="1" applyFont="1" applyFill="1" applyBorder="1" applyAlignment="1">
      <alignment horizontal="center" vertical="center" wrapText="1"/>
    </xf>
    <xf numFmtId="4" fontId="1" fillId="4" borderId="31" xfId="0" applyNumberFormat="1" applyFont="1" applyFill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center" wrapText="1"/>
    </xf>
    <xf numFmtId="4" fontId="1" fillId="4" borderId="25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0" fontId="3" fillId="0" borderId="33" xfId="0" applyNumberFormat="1" applyFont="1" applyFill="1" applyBorder="1" applyAlignment="1">
      <alignment horizontal="center" vertical="center" wrapText="1"/>
    </xf>
    <xf numFmtId="0" fontId="3" fillId="0" borderId="34" xfId="0" applyNumberFormat="1" applyFont="1" applyFill="1" applyBorder="1" applyAlignment="1">
      <alignment horizontal="center" vertical="center" wrapText="1"/>
    </xf>
    <xf numFmtId="0" fontId="3" fillId="0" borderId="35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1" fillId="4" borderId="37" xfId="0" applyNumberFormat="1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right" vertical="center" wrapText="1"/>
    </xf>
    <xf numFmtId="0" fontId="3" fillId="2" borderId="6" xfId="0" applyNumberFormat="1" applyFont="1" applyFill="1" applyBorder="1" applyAlignment="1">
      <alignment horizontal="right" vertical="center" wrapText="1"/>
    </xf>
    <xf numFmtId="4" fontId="3" fillId="6" borderId="6" xfId="0" applyNumberFormat="1" applyFont="1" applyFill="1" applyBorder="1" applyAlignment="1">
      <alignment horizontal="center" vertical="center" wrapText="1"/>
    </xf>
    <xf numFmtId="0" fontId="1" fillId="4" borderId="39" xfId="0" applyNumberFormat="1" applyFont="1" applyFill="1" applyBorder="1" applyAlignment="1">
      <alignment horizontal="center" vertical="center" wrapText="1"/>
    </xf>
    <xf numFmtId="0" fontId="1" fillId="4" borderId="40" xfId="0" applyNumberFormat="1" applyFont="1" applyFill="1" applyBorder="1" applyAlignment="1">
      <alignment horizontal="center" vertical="center" wrapText="1"/>
    </xf>
    <xf numFmtId="0" fontId="1" fillId="4" borderId="41" xfId="0" applyNumberFormat="1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0" fontId="1" fillId="5" borderId="42" xfId="0" applyNumberFormat="1" applyFont="1" applyFill="1" applyBorder="1" applyAlignment="1">
      <alignment horizontal="center" vertical="center" wrapText="1"/>
    </xf>
    <xf numFmtId="0" fontId="1" fillId="5" borderId="43" xfId="0" applyNumberFormat="1" applyFont="1" applyFill="1" applyBorder="1" applyAlignment="1">
      <alignment horizontal="center" vertical="center" wrapText="1"/>
    </xf>
    <xf numFmtId="0" fontId="1" fillId="5" borderId="44" xfId="0" applyNumberFormat="1" applyFont="1" applyFill="1" applyBorder="1" applyAlignment="1">
      <alignment horizontal="center" vertical="center" wrapText="1"/>
    </xf>
    <xf numFmtId="4" fontId="3" fillId="5" borderId="17" xfId="0" applyNumberFormat="1" applyFont="1" applyFill="1" applyBorder="1" applyAlignment="1">
      <alignment horizontal="center" vertical="center" wrapText="1"/>
    </xf>
    <xf numFmtId="4" fontId="3" fillId="5" borderId="18" xfId="0" applyNumberFormat="1" applyFont="1" applyFill="1" applyBorder="1" applyAlignment="1">
      <alignment horizontal="center" vertical="center" wrapText="1"/>
    </xf>
    <xf numFmtId="0" fontId="3" fillId="2" borderId="45" xfId="0" applyNumberFormat="1" applyFont="1" applyFill="1" applyBorder="1" applyAlignment="1">
      <alignment horizontal="right" vertical="center" wrapText="1"/>
    </xf>
    <xf numFmtId="0" fontId="3" fillId="2" borderId="46" xfId="0" applyNumberFormat="1" applyFont="1" applyFill="1" applyBorder="1" applyAlignment="1">
      <alignment horizontal="right" vertical="center" wrapText="1"/>
    </xf>
    <xf numFmtId="0" fontId="3" fillId="2" borderId="47" xfId="0" applyNumberFormat="1" applyFont="1" applyFill="1" applyBorder="1" applyAlignment="1">
      <alignment horizontal="right" vertical="center" wrapText="1"/>
    </xf>
    <xf numFmtId="0" fontId="1" fillId="3" borderId="48" xfId="0" applyNumberFormat="1" applyFont="1" applyFill="1" applyBorder="1" applyAlignment="1">
      <alignment horizontal="center" vertical="center" wrapText="1"/>
    </xf>
    <xf numFmtId="0" fontId="1" fillId="3" borderId="49" xfId="0" applyNumberFormat="1" applyFont="1" applyFill="1" applyBorder="1" applyAlignment="1">
      <alignment horizontal="center" vertical="center" wrapText="1"/>
    </xf>
    <xf numFmtId="0" fontId="1" fillId="3" borderId="50" xfId="0" applyNumberFormat="1" applyFont="1" applyFill="1" applyBorder="1" applyAlignment="1">
      <alignment horizontal="center" vertical="center" wrapText="1"/>
    </xf>
    <xf numFmtId="4" fontId="3" fillId="2" borderId="53" xfId="0" applyNumberFormat="1" applyFont="1" applyFill="1" applyBorder="1" applyAlignment="1">
      <alignment horizontal="center" vertical="center" wrapText="1"/>
    </xf>
    <xf numFmtId="4" fontId="3" fillId="2" borderId="54" xfId="0" applyNumberFormat="1" applyFont="1" applyFill="1" applyBorder="1" applyAlignment="1">
      <alignment horizontal="center" vertical="center" wrapText="1"/>
    </xf>
    <xf numFmtId="4" fontId="4" fillId="0" borderId="55" xfId="0" applyNumberFormat="1" applyFont="1" applyBorder="1" applyAlignment="1">
      <alignment horizontal="center" vertical="center"/>
    </xf>
    <xf numFmtId="0" fontId="4" fillId="0" borderId="55" xfId="0" applyNumberFormat="1" applyFont="1" applyBorder="1" applyAlignment="1">
      <alignment horizontal="center" vertical="center"/>
    </xf>
    <xf numFmtId="0" fontId="1" fillId="4" borderId="42" xfId="0" applyNumberFormat="1" applyFont="1" applyFill="1" applyBorder="1" applyAlignment="1">
      <alignment horizontal="center" vertical="center" wrapText="1"/>
    </xf>
    <xf numFmtId="0" fontId="1" fillId="4" borderId="43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18" xfId="0" applyNumberFormat="1" applyFont="1" applyFill="1" applyBorder="1" applyAlignment="1">
      <alignment horizontal="center" vertical="center" wrapText="1"/>
    </xf>
    <xf numFmtId="0" fontId="3" fillId="2" borderId="42" xfId="0" applyNumberFormat="1" applyFont="1" applyFill="1" applyBorder="1" applyAlignment="1">
      <alignment horizontal="center" vertical="center" wrapText="1"/>
    </xf>
    <xf numFmtId="0" fontId="3" fillId="2" borderId="43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center" vertical="center" wrapText="1"/>
    </xf>
    <xf numFmtId="4" fontId="3" fillId="0" borderId="33" xfId="0" applyNumberFormat="1" applyFont="1" applyFill="1" applyBorder="1" applyAlignment="1">
      <alignment horizontal="center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4" fontId="3" fillId="0" borderId="3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7"/>
  <sheetViews>
    <sheetView tabSelected="1" topLeftCell="A7" workbookViewId="0">
      <selection activeCell="S19" sqref="S19"/>
    </sheetView>
  </sheetViews>
  <sheetFormatPr defaultRowHeight="12.75" x14ac:dyDescent="0.2"/>
  <cols>
    <col min="1" max="1" width="13.7109375" style="8" customWidth="1"/>
    <col min="2" max="2" width="2.7109375" style="8" customWidth="1"/>
    <col min="3" max="3" width="13.7109375" style="8" customWidth="1"/>
    <col min="4" max="4" width="9.7109375" style="8" customWidth="1"/>
    <col min="5" max="5" width="6.7109375" style="8" customWidth="1"/>
    <col min="6" max="6" width="2.7109375" style="8" customWidth="1"/>
    <col min="7" max="7" width="1.7109375" style="8" customWidth="1"/>
    <col min="8" max="8" width="13.7109375" style="8" customWidth="1"/>
    <col min="9" max="9" width="6.5703125" style="4" customWidth="1"/>
    <col min="10" max="10" width="12.7109375" style="45" customWidth="1"/>
    <col min="11" max="11" width="4.85546875" style="8" customWidth="1"/>
    <col min="12" max="13" width="2.7109375" style="8" customWidth="1"/>
    <col min="14" max="14" width="12.7109375" style="8" customWidth="1"/>
    <col min="15" max="15" width="21.7109375" style="46" customWidth="1"/>
    <col min="16" max="16" width="15" style="46" customWidth="1"/>
    <col min="17" max="16384" width="9.140625" style="46"/>
  </cols>
  <sheetData>
    <row r="1" spans="1:14" s="4" customFormat="1" ht="28.5" customHeight="1" thickBot="1" x14ac:dyDescent="0.25">
      <c r="A1" s="55" t="s">
        <v>0</v>
      </c>
      <c r="B1" s="56"/>
      <c r="C1" s="56"/>
      <c r="D1" s="56"/>
      <c r="E1" s="56"/>
      <c r="F1" s="56"/>
      <c r="G1" s="56"/>
      <c r="H1" s="57"/>
      <c r="I1" s="1" t="s">
        <v>1</v>
      </c>
      <c r="J1" s="2" t="s">
        <v>2</v>
      </c>
      <c r="K1" s="3" t="s">
        <v>3</v>
      </c>
      <c r="L1" s="58" t="s">
        <v>4</v>
      </c>
      <c r="M1" s="58"/>
      <c r="N1" s="59"/>
    </row>
    <row r="2" spans="1:14" s="8" customFormat="1" x14ac:dyDescent="0.2">
      <c r="A2" s="60" t="s">
        <v>5</v>
      </c>
      <c r="B2" s="61"/>
      <c r="C2" s="61"/>
      <c r="D2" s="61"/>
      <c r="E2" s="61"/>
      <c r="F2" s="61"/>
      <c r="G2" s="61"/>
      <c r="H2" s="62"/>
      <c r="I2" s="5" t="s">
        <v>6</v>
      </c>
      <c r="J2" s="6" t="s">
        <v>7</v>
      </c>
      <c r="K2" s="7"/>
      <c r="L2" s="63" t="s">
        <v>8</v>
      </c>
      <c r="M2" s="63"/>
      <c r="N2" s="64"/>
    </row>
    <row r="3" spans="1:14" s="8" customFormat="1" ht="13.5" thickBot="1" x14ac:dyDescent="0.25">
      <c r="A3" s="50" t="s">
        <v>9</v>
      </c>
      <c r="B3" s="51"/>
      <c r="C3" s="51"/>
      <c r="D3" s="51"/>
      <c r="E3" s="51"/>
      <c r="F3" s="51"/>
      <c r="G3" s="51"/>
      <c r="H3" s="52"/>
      <c r="I3" s="5"/>
      <c r="J3" s="11"/>
      <c r="K3" s="7"/>
      <c r="L3" s="53"/>
      <c r="M3" s="53"/>
      <c r="N3" s="54"/>
    </row>
    <row r="4" spans="1:14" s="8" customFormat="1" ht="52.5" customHeight="1" thickBot="1" x14ac:dyDescent="0.25">
      <c r="A4" s="70" t="s">
        <v>10</v>
      </c>
      <c r="B4" s="71"/>
      <c r="C4" s="71"/>
      <c r="D4" s="71"/>
      <c r="E4" s="71"/>
      <c r="F4" s="71"/>
      <c r="G4" s="71"/>
      <c r="H4" s="71"/>
      <c r="I4" s="12"/>
      <c r="J4" s="13"/>
      <c r="K4" s="14"/>
      <c r="L4" s="72">
        <f>L5</f>
        <v>2000000</v>
      </c>
      <c r="M4" s="72"/>
      <c r="N4" s="73"/>
    </row>
    <row r="5" spans="1:14" s="8" customFormat="1" ht="36" customHeight="1" x14ac:dyDescent="0.2">
      <c r="A5" s="74" t="s">
        <v>11</v>
      </c>
      <c r="B5" s="75"/>
      <c r="C5" s="75"/>
      <c r="D5" s="75"/>
      <c r="E5" s="75"/>
      <c r="F5" s="75"/>
      <c r="G5" s="75"/>
      <c r="H5" s="76"/>
      <c r="I5" s="15"/>
      <c r="J5" s="16"/>
      <c r="K5" s="17"/>
      <c r="L5" s="77">
        <f>SUM(L6:N7)</f>
        <v>2000000</v>
      </c>
      <c r="M5" s="78"/>
      <c r="N5" s="79"/>
    </row>
    <row r="6" spans="1:14" s="8" customFormat="1" ht="36" customHeight="1" x14ac:dyDescent="0.2">
      <c r="A6" s="67" t="s">
        <v>40</v>
      </c>
      <c r="B6" s="68"/>
      <c r="C6" s="68"/>
      <c r="D6" s="68"/>
      <c r="E6" s="68"/>
      <c r="F6" s="68"/>
      <c r="G6" s="68"/>
      <c r="H6" s="80"/>
      <c r="I6" s="18" t="s">
        <v>12</v>
      </c>
      <c r="J6" s="10" t="s">
        <v>35</v>
      </c>
      <c r="K6" s="20">
        <v>244</v>
      </c>
      <c r="L6" s="123">
        <v>1800000</v>
      </c>
      <c r="M6" s="49"/>
      <c r="N6" s="69"/>
    </row>
    <row r="7" spans="1:14" s="8" customFormat="1" ht="27.75" customHeight="1" x14ac:dyDescent="0.2">
      <c r="A7" s="67" t="s">
        <v>39</v>
      </c>
      <c r="B7" s="68"/>
      <c r="C7" s="68"/>
      <c r="D7" s="68"/>
      <c r="E7" s="68"/>
      <c r="F7" s="68"/>
      <c r="G7" s="68"/>
      <c r="H7" s="80"/>
      <c r="I7" s="18" t="s">
        <v>12</v>
      </c>
      <c r="J7" s="10" t="s">
        <v>35</v>
      </c>
      <c r="K7" s="20">
        <v>244</v>
      </c>
      <c r="L7" s="81">
        <v>200000</v>
      </c>
      <c r="M7" s="65"/>
      <c r="N7" s="66"/>
    </row>
    <row r="8" spans="1:14" s="8" customFormat="1" ht="13.5" thickBot="1" x14ac:dyDescent="0.25">
      <c r="A8" s="50" t="s">
        <v>13</v>
      </c>
      <c r="B8" s="51"/>
      <c r="C8" s="51"/>
      <c r="D8" s="51"/>
      <c r="E8" s="51"/>
      <c r="F8" s="51"/>
      <c r="G8" s="51"/>
      <c r="H8" s="52"/>
      <c r="I8" s="5"/>
      <c r="J8" s="11"/>
      <c r="K8" s="7"/>
      <c r="L8" s="53"/>
      <c r="M8" s="53"/>
      <c r="N8" s="54"/>
    </row>
    <row r="9" spans="1:14" s="8" customFormat="1" ht="25.5" customHeight="1" thickBot="1" x14ac:dyDescent="0.25">
      <c r="A9" s="70" t="s">
        <v>14</v>
      </c>
      <c r="B9" s="71"/>
      <c r="C9" s="71"/>
      <c r="D9" s="71"/>
      <c r="E9" s="71"/>
      <c r="F9" s="71"/>
      <c r="G9" s="71"/>
      <c r="H9" s="71"/>
      <c r="I9" s="12"/>
      <c r="J9" s="13"/>
      <c r="K9" s="21"/>
      <c r="L9" s="82">
        <f>L10</f>
        <v>5846500</v>
      </c>
      <c r="M9" s="83"/>
      <c r="N9" s="84"/>
    </row>
    <row r="10" spans="1:14" s="8" customFormat="1" ht="42.75" customHeight="1" x14ac:dyDescent="0.2">
      <c r="A10" s="74" t="s">
        <v>15</v>
      </c>
      <c r="B10" s="75"/>
      <c r="C10" s="75"/>
      <c r="D10" s="75"/>
      <c r="E10" s="75"/>
      <c r="F10" s="75"/>
      <c r="G10" s="75"/>
      <c r="H10" s="76"/>
      <c r="I10" s="22"/>
      <c r="J10" s="16"/>
      <c r="K10" s="17"/>
      <c r="L10" s="85">
        <f>SUM(L11:N13)</f>
        <v>5846500</v>
      </c>
      <c r="M10" s="86"/>
      <c r="N10" s="86"/>
    </row>
    <row r="11" spans="1:14" s="25" customFormat="1" ht="26.25" customHeight="1" x14ac:dyDescent="0.2">
      <c r="A11" s="87" t="s">
        <v>34</v>
      </c>
      <c r="B11" s="88"/>
      <c r="C11" s="88"/>
      <c r="D11" s="88"/>
      <c r="E11" s="88"/>
      <c r="F11" s="88"/>
      <c r="G11" s="88"/>
      <c r="H11" s="89"/>
      <c r="I11" s="23" t="s">
        <v>16</v>
      </c>
      <c r="J11" s="10" t="s">
        <v>17</v>
      </c>
      <c r="K11" s="24">
        <v>243</v>
      </c>
      <c r="L11" s="124">
        <v>200000</v>
      </c>
      <c r="M11" s="125"/>
      <c r="N11" s="126"/>
    </row>
    <row r="12" spans="1:14" s="8" customFormat="1" x14ac:dyDescent="0.2">
      <c r="A12" s="90" t="s">
        <v>18</v>
      </c>
      <c r="B12" s="91"/>
      <c r="C12" s="91"/>
      <c r="D12" s="91"/>
      <c r="E12" s="91"/>
      <c r="F12" s="91"/>
      <c r="G12" s="91"/>
      <c r="H12" s="92"/>
      <c r="I12" s="26" t="s">
        <v>16</v>
      </c>
      <c r="J12" s="19" t="s">
        <v>17</v>
      </c>
      <c r="K12" s="20">
        <v>414</v>
      </c>
      <c r="L12" s="126">
        <v>4800000</v>
      </c>
      <c r="M12" s="49"/>
      <c r="N12" s="49"/>
    </row>
    <row r="13" spans="1:14" s="8" customFormat="1" ht="43.5" customHeight="1" x14ac:dyDescent="0.2">
      <c r="A13" s="90" t="s">
        <v>37</v>
      </c>
      <c r="B13" s="91"/>
      <c r="C13" s="91"/>
      <c r="D13" s="91"/>
      <c r="E13" s="91"/>
      <c r="F13" s="91"/>
      <c r="G13" s="91"/>
      <c r="H13" s="92"/>
      <c r="I13" s="47" t="s">
        <v>16</v>
      </c>
      <c r="J13" s="19" t="s">
        <v>38</v>
      </c>
      <c r="K13" s="48">
        <v>811</v>
      </c>
      <c r="L13" s="126">
        <v>846500</v>
      </c>
      <c r="M13" s="49"/>
      <c r="N13" s="49"/>
    </row>
    <row r="14" spans="1:14" s="8" customFormat="1" ht="13.5" thickBot="1" x14ac:dyDescent="0.25">
      <c r="A14" s="50" t="s">
        <v>19</v>
      </c>
      <c r="B14" s="51"/>
      <c r="C14" s="51"/>
      <c r="D14" s="51"/>
      <c r="E14" s="51"/>
      <c r="F14" s="51"/>
      <c r="G14" s="51"/>
      <c r="H14" s="52"/>
      <c r="I14" s="5"/>
      <c r="J14" s="27"/>
      <c r="K14" s="7"/>
      <c r="L14" s="53"/>
      <c r="M14" s="53"/>
      <c r="N14" s="54"/>
    </row>
    <row r="15" spans="1:14" s="8" customFormat="1" ht="13.5" thickBot="1" x14ac:dyDescent="0.25">
      <c r="A15" s="70" t="s">
        <v>20</v>
      </c>
      <c r="B15" s="71"/>
      <c r="C15" s="71"/>
      <c r="D15" s="71"/>
      <c r="E15" s="71"/>
      <c r="F15" s="71"/>
      <c r="G15" s="71"/>
      <c r="H15" s="93"/>
      <c r="I15" s="28"/>
      <c r="J15" s="29"/>
      <c r="K15" s="30"/>
      <c r="L15" s="94">
        <f>SUM(L16)</f>
        <v>645000</v>
      </c>
      <c r="M15" s="94"/>
      <c r="N15" s="94"/>
    </row>
    <row r="16" spans="1:14" s="8" customFormat="1" ht="37.5" customHeight="1" thickBot="1" x14ac:dyDescent="0.25">
      <c r="A16" s="95" t="s">
        <v>22</v>
      </c>
      <c r="B16" s="96"/>
      <c r="C16" s="96"/>
      <c r="D16" s="96"/>
      <c r="E16" s="96"/>
      <c r="F16" s="96"/>
      <c r="G16" s="96"/>
      <c r="H16" s="96"/>
      <c r="I16" s="31" t="s">
        <v>21</v>
      </c>
      <c r="J16" s="32" t="s">
        <v>36</v>
      </c>
      <c r="K16" s="31">
        <v>611</v>
      </c>
      <c r="L16" s="97">
        <v>645000</v>
      </c>
      <c r="M16" s="97"/>
      <c r="N16" s="97"/>
    </row>
    <row r="17" spans="1:14" s="8" customFormat="1" ht="13.5" thickBot="1" x14ac:dyDescent="0.25">
      <c r="A17" s="50" t="s">
        <v>23</v>
      </c>
      <c r="B17" s="51"/>
      <c r="C17" s="51"/>
      <c r="D17" s="51"/>
      <c r="E17" s="51"/>
      <c r="F17" s="51"/>
      <c r="G17" s="51"/>
      <c r="H17" s="52"/>
      <c r="I17" s="5"/>
      <c r="J17" s="11"/>
      <c r="K17" s="7"/>
      <c r="L17" s="53"/>
      <c r="M17" s="53"/>
      <c r="N17" s="54"/>
    </row>
    <row r="18" spans="1:14" s="8" customFormat="1" ht="31.5" customHeight="1" x14ac:dyDescent="0.2">
      <c r="A18" s="98" t="s">
        <v>24</v>
      </c>
      <c r="B18" s="99"/>
      <c r="C18" s="99"/>
      <c r="D18" s="99"/>
      <c r="E18" s="99"/>
      <c r="F18" s="99"/>
      <c r="G18" s="99"/>
      <c r="H18" s="100"/>
      <c r="I18" s="33"/>
      <c r="J18" s="34"/>
      <c r="K18" s="30"/>
      <c r="L18" s="94">
        <f>L19+L21</f>
        <v>0</v>
      </c>
      <c r="M18" s="94"/>
      <c r="N18" s="101"/>
    </row>
    <row r="19" spans="1:14" s="8" customFormat="1" ht="25.5" customHeight="1" x14ac:dyDescent="0.2">
      <c r="A19" s="102" t="s">
        <v>25</v>
      </c>
      <c r="B19" s="103"/>
      <c r="C19" s="103"/>
      <c r="D19" s="103"/>
      <c r="E19" s="103"/>
      <c r="F19" s="103"/>
      <c r="G19" s="103"/>
      <c r="H19" s="104"/>
      <c r="I19" s="35"/>
      <c r="J19" s="36"/>
      <c r="K19" s="37"/>
      <c r="L19" s="105"/>
      <c r="M19" s="105"/>
      <c r="N19" s="106"/>
    </row>
    <row r="20" spans="1:14" s="8" customFormat="1" ht="38.25" customHeight="1" x14ac:dyDescent="0.2">
      <c r="A20" s="107" t="s">
        <v>26</v>
      </c>
      <c r="B20" s="108"/>
      <c r="C20" s="108"/>
      <c r="D20" s="108"/>
      <c r="E20" s="108"/>
      <c r="F20" s="108"/>
      <c r="G20" s="108"/>
      <c r="H20" s="109"/>
      <c r="I20" s="26" t="s">
        <v>27</v>
      </c>
      <c r="J20" s="38">
        <v>910100590</v>
      </c>
      <c r="K20" s="9">
        <v>612</v>
      </c>
      <c r="L20" s="65"/>
      <c r="M20" s="65"/>
      <c r="N20" s="66"/>
    </row>
    <row r="21" spans="1:14" s="8" customFormat="1" ht="25.5" customHeight="1" x14ac:dyDescent="0.2">
      <c r="A21" s="102" t="s">
        <v>28</v>
      </c>
      <c r="B21" s="103"/>
      <c r="C21" s="103"/>
      <c r="D21" s="103"/>
      <c r="E21" s="103"/>
      <c r="F21" s="103"/>
      <c r="G21" s="103"/>
      <c r="H21" s="104"/>
      <c r="I21" s="35"/>
      <c r="J21" s="36"/>
      <c r="K21" s="37"/>
      <c r="L21" s="105"/>
      <c r="M21" s="105"/>
      <c r="N21" s="106"/>
    </row>
    <row r="22" spans="1:14" s="8" customFormat="1" ht="36.75" customHeight="1" x14ac:dyDescent="0.2">
      <c r="A22" s="107" t="s">
        <v>26</v>
      </c>
      <c r="B22" s="108"/>
      <c r="C22" s="108"/>
      <c r="D22" s="108"/>
      <c r="E22" s="108"/>
      <c r="F22" s="108"/>
      <c r="G22" s="108"/>
      <c r="H22" s="109"/>
      <c r="I22" s="26" t="s">
        <v>27</v>
      </c>
      <c r="J22" s="38">
        <v>920100590</v>
      </c>
      <c r="K22" s="9">
        <v>612</v>
      </c>
      <c r="L22" s="65"/>
      <c r="M22" s="65"/>
      <c r="N22" s="66"/>
    </row>
    <row r="23" spans="1:14" s="8" customFormat="1" x14ac:dyDescent="0.2">
      <c r="A23" s="110" t="s">
        <v>29</v>
      </c>
      <c r="B23" s="111"/>
      <c r="C23" s="111"/>
      <c r="D23" s="111"/>
      <c r="E23" s="111"/>
      <c r="F23" s="111"/>
      <c r="G23" s="111"/>
      <c r="H23" s="112"/>
      <c r="I23" s="39"/>
      <c r="J23" s="40"/>
      <c r="K23" s="41"/>
      <c r="L23" s="113"/>
      <c r="M23" s="113"/>
      <c r="N23" s="114"/>
    </row>
    <row r="24" spans="1:14" s="8" customFormat="1" ht="25.5" customHeight="1" x14ac:dyDescent="0.2">
      <c r="A24" s="117" t="s">
        <v>30</v>
      </c>
      <c r="B24" s="118"/>
      <c r="C24" s="118"/>
      <c r="D24" s="118"/>
      <c r="E24" s="118"/>
      <c r="F24" s="118"/>
      <c r="G24" s="118"/>
      <c r="H24" s="118"/>
      <c r="I24" s="42"/>
      <c r="J24" s="43"/>
      <c r="K24" s="44"/>
      <c r="L24" s="119">
        <f>L25</f>
        <v>16000</v>
      </c>
      <c r="M24" s="119"/>
      <c r="N24" s="120"/>
    </row>
    <row r="25" spans="1:14" s="8" customFormat="1" ht="25.5" customHeight="1" x14ac:dyDescent="0.2">
      <c r="A25" s="102" t="s">
        <v>31</v>
      </c>
      <c r="B25" s="103"/>
      <c r="C25" s="103"/>
      <c r="D25" s="103"/>
      <c r="E25" s="103"/>
      <c r="F25" s="103"/>
      <c r="G25" s="103"/>
      <c r="H25" s="103"/>
      <c r="I25" s="35"/>
      <c r="J25" s="36"/>
      <c r="K25" s="37"/>
      <c r="L25" s="105">
        <f>L26</f>
        <v>16000</v>
      </c>
      <c r="M25" s="105"/>
      <c r="N25" s="106"/>
    </row>
    <row r="26" spans="1:14" s="8" customFormat="1" ht="51.75" customHeight="1" x14ac:dyDescent="0.2">
      <c r="A26" s="121" t="s">
        <v>32</v>
      </c>
      <c r="B26" s="122"/>
      <c r="C26" s="122"/>
      <c r="D26" s="122"/>
      <c r="E26" s="122"/>
      <c r="F26" s="122"/>
      <c r="G26" s="122"/>
      <c r="H26" s="122"/>
      <c r="I26" s="18" t="s">
        <v>33</v>
      </c>
      <c r="J26" s="38">
        <v>1020140010</v>
      </c>
      <c r="K26" s="9">
        <v>313</v>
      </c>
      <c r="L26" s="65">
        <v>16000</v>
      </c>
      <c r="M26" s="65"/>
      <c r="N26" s="66"/>
    </row>
    <row r="27" spans="1:14" x14ac:dyDescent="0.2">
      <c r="L27" s="115">
        <f>L24+L18+L9+L15+L4</f>
        <v>8507500</v>
      </c>
      <c r="M27" s="116"/>
      <c r="N27" s="116"/>
    </row>
  </sheetData>
  <mergeCells count="53">
    <mergeCell ref="A22:H22"/>
    <mergeCell ref="L22:N22"/>
    <mergeCell ref="A23:H23"/>
    <mergeCell ref="L23:N23"/>
    <mergeCell ref="L27:N27"/>
    <mergeCell ref="A24:H24"/>
    <mergeCell ref="L24:N24"/>
    <mergeCell ref="A25:H25"/>
    <mergeCell ref="L25:N25"/>
    <mergeCell ref="A26:H26"/>
    <mergeCell ref="L26:N26"/>
    <mergeCell ref="A19:H19"/>
    <mergeCell ref="L19:N19"/>
    <mergeCell ref="A20:H20"/>
    <mergeCell ref="L20:N20"/>
    <mergeCell ref="A21:H21"/>
    <mergeCell ref="L21:N21"/>
    <mergeCell ref="A17:H17"/>
    <mergeCell ref="L17:N17"/>
    <mergeCell ref="A18:H18"/>
    <mergeCell ref="L18:N18"/>
    <mergeCell ref="A16:H16"/>
    <mergeCell ref="L16:N16"/>
    <mergeCell ref="L13:N13"/>
    <mergeCell ref="A12:H12"/>
    <mergeCell ref="L12:N12"/>
    <mergeCell ref="A14:H14"/>
    <mergeCell ref="L14:N14"/>
    <mergeCell ref="A15:H15"/>
    <mergeCell ref="L15:N15"/>
    <mergeCell ref="A13:H13"/>
    <mergeCell ref="A9:H9"/>
    <mergeCell ref="L9:N9"/>
    <mergeCell ref="A10:H10"/>
    <mergeCell ref="L10:N10"/>
    <mergeCell ref="A11:H11"/>
    <mergeCell ref="L11:N11"/>
    <mergeCell ref="A8:H8"/>
    <mergeCell ref="L8:N8"/>
    <mergeCell ref="A1:H1"/>
    <mergeCell ref="L1:N1"/>
    <mergeCell ref="A2:H2"/>
    <mergeCell ref="L2:N2"/>
    <mergeCell ref="A3:H3"/>
    <mergeCell ref="L3:N3"/>
    <mergeCell ref="A4:H4"/>
    <mergeCell ref="L4:N4"/>
    <mergeCell ref="A5:H5"/>
    <mergeCell ref="L5:N5"/>
    <mergeCell ref="A6:H6"/>
    <mergeCell ref="L6:N6"/>
    <mergeCell ref="A7:H7"/>
    <mergeCell ref="L7:N7"/>
  </mergeCells>
  <pageMargins left="0.19685039370078741" right="0.19685039370078741" top="0.19685039370078741" bottom="0.19685039370078741" header="0" footer="0"/>
  <pageSetup paperSize="9" scale="95" firstPageNumber="4294967295" fitToHeight="0" orientation="portrait" verticalDpi="0" r:id="rId1"/>
  <headerFooter alignWithMargins="0">
    <oddFooter>&amp;CСтраница &amp;С из &amp;К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0503117 Отчет об исп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Елена</cp:lastModifiedBy>
  <cp:lastPrinted>2025-03-10T06:33:36Z</cp:lastPrinted>
  <dcterms:created xsi:type="dcterms:W3CDTF">2025-02-18T08:28:29Z</dcterms:created>
  <dcterms:modified xsi:type="dcterms:W3CDTF">2025-03-31T13:14:28Z</dcterms:modified>
</cp:coreProperties>
</file>